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<sst xmlns="http://schemas.openxmlformats.org/spreadsheetml/2006/main" count="65">
  <si>
    <t>香格里拉古树名木株数分乡（镇）古树单株按树种名称统计表</t>
  </si>
  <si>
    <t>古树分布状况</t>
  </si>
  <si>
    <t>统计单位</t>
  </si>
  <si>
    <t>合计</t>
  </si>
  <si>
    <t>树种名称</t>
  </si>
  <si>
    <t>云南樟</t>
  </si>
  <si>
    <t>紫薇</t>
  </si>
  <si>
    <t>云南铁杉</t>
  </si>
  <si>
    <t>丽江铁杉</t>
  </si>
  <si>
    <t>云南含笑</t>
  </si>
  <si>
    <t>华山松</t>
  </si>
  <si>
    <t>云杉</t>
  </si>
  <si>
    <t>云南榧树</t>
  </si>
  <si>
    <t>玉兰</t>
  </si>
  <si>
    <t>小叶青皮槭</t>
  </si>
  <si>
    <t>石楠</t>
  </si>
  <si>
    <t>石栎</t>
  </si>
  <si>
    <t>丽江山荆子</t>
  </si>
  <si>
    <t>君迁子</t>
  </si>
  <si>
    <t>金桂</t>
  </si>
  <si>
    <t>沙棘</t>
  </si>
  <si>
    <t>清香木</t>
  </si>
  <si>
    <t>羌桃</t>
  </si>
  <si>
    <t>毛叶柿</t>
  </si>
  <si>
    <t>曼青冈</t>
  </si>
  <si>
    <t>麻栎</t>
  </si>
  <si>
    <t>灰背栎</t>
  </si>
  <si>
    <t>黄连木</t>
  </si>
  <si>
    <t>黄果冷杉</t>
  </si>
  <si>
    <t>核桃</t>
  </si>
  <si>
    <t>高山柏</t>
  </si>
  <si>
    <t>干香柏</t>
  </si>
  <si>
    <t>方枝柏</t>
  </si>
  <si>
    <t>滇杨</t>
  </si>
  <si>
    <t>滇楸</t>
  </si>
  <si>
    <t>滇榄仁</t>
  </si>
  <si>
    <t>德钦杨</t>
  </si>
  <si>
    <t>川杨</t>
  </si>
  <si>
    <t>侧柏</t>
  </si>
  <si>
    <t>滇青冈</t>
  </si>
  <si>
    <t>槲栎</t>
  </si>
  <si>
    <t>铁橡栎</t>
  </si>
  <si>
    <t>华榛</t>
  </si>
  <si>
    <t>华椴</t>
  </si>
  <si>
    <t>红桦</t>
  </si>
  <si>
    <t>合欢</t>
  </si>
  <si>
    <t>头状四照花</t>
  </si>
  <si>
    <t>朴树</t>
  </si>
  <si>
    <t>云南泡花树</t>
  </si>
  <si>
    <t>桑树</t>
  </si>
  <si>
    <t>黄背栎</t>
  </si>
  <si>
    <t>市总计</t>
  </si>
  <si>
    <t>单株古树</t>
  </si>
  <si>
    <t>虎跳峡</t>
  </si>
  <si>
    <t>三坝</t>
  </si>
  <si>
    <t>洛吉</t>
  </si>
  <si>
    <t>建塘</t>
  </si>
  <si>
    <t>小中甸</t>
  </si>
  <si>
    <t>格咱</t>
  </si>
  <si>
    <t>尼西</t>
  </si>
  <si>
    <t>五境</t>
  </si>
  <si>
    <t>上江</t>
  </si>
  <si>
    <t>金江</t>
  </si>
  <si>
    <t>香格里拉古树名木株数分乡（镇）古树群按树种名称统计表</t>
  </si>
  <si>
    <t>古树群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</si>
</sst>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6"/>
  <sheetViews>
    <sheetView tabSelected="1" workbookViewId="0">
      <selection activeCell="BB32" sqref="BB32"/>
    </sheetView>
  </sheetViews>
  <sheetFormatPr defaultColWidth="9" defaultRowHeight="13.5"/>
  <cols>
    <col min="1" max="1" width="3.25" customWidth="1"/>
    <col min="2" max="2" width="6.375" customWidth="1"/>
    <col min="3" max="3" width="5.25" customWidth="1"/>
    <col min="4" max="4" width="2.75" customWidth="1"/>
    <col min="5" max="5" width="2.375" customWidth="1"/>
    <col min="6" max="6" width="2.625" customWidth="1"/>
    <col min="7" max="7" width="2.75" customWidth="1"/>
    <col min="8" max="8" width="2.625" customWidth="1"/>
    <col min="9" max="10" width="2.125" customWidth="1"/>
    <col min="11" max="11" width="2.375" customWidth="1"/>
    <col min="12" max="12" width="2" customWidth="1"/>
    <col min="13" max="13" width="2.75" customWidth="1"/>
    <col min="14" max="15" width="2.25" customWidth="1"/>
    <col min="16" max="16" width="2.875" customWidth="1"/>
    <col min="17" max="17" width="2.5" customWidth="1"/>
    <col min="18" max="18" width="2.375" customWidth="1"/>
    <col min="19" max="19" width="2.125" customWidth="1"/>
    <col min="20" max="20" width="2.875" customWidth="1"/>
    <col min="21" max="21" width="2.25" customWidth="1"/>
    <col min="22" max="22" width="2.375" customWidth="1"/>
    <col min="23" max="23" width="4" customWidth="1"/>
    <col min="24" max="24" width="2.625" customWidth="1"/>
    <col min="25" max="25" width="2.375" customWidth="1"/>
    <col min="26" max="26" width="2.875" customWidth="1"/>
    <col min="27" max="27" width="2.625" customWidth="1"/>
    <col min="28" max="28" width="2.5" customWidth="1"/>
    <col min="29" max="30" width="2.625" customWidth="1"/>
    <col min="31" max="31" width="2.75" customWidth="1"/>
    <col min="32" max="32" width="2" customWidth="1"/>
    <col min="33" max="33" width="2.25" customWidth="1"/>
    <col min="34" max="34" width="2.875" customWidth="1"/>
    <col min="35" max="35" width="3" customWidth="1"/>
    <col min="36" max="36" width="2.375" customWidth="1"/>
    <col min="37" max="38" width="2.75" customWidth="1"/>
    <col min="39" max="39" width="2.375" customWidth="1"/>
    <col min="40" max="40" width="2.75" customWidth="1"/>
    <col min="41" max="41" width="2.25" customWidth="1"/>
    <col min="42" max="42" width="2.625" customWidth="1"/>
    <col min="43" max="43" width="2.5" customWidth="1"/>
    <col min="44" max="44" width="2.375" customWidth="1"/>
    <col min="45" max="45" width="3" customWidth="1"/>
    <col min="46" max="46" width="2.375" customWidth="1"/>
    <col min="47" max="47" width="2.25" customWidth="1"/>
    <col min="48" max="48" width="3" customWidth="1"/>
    <col min="49" max="49" width="2.625" customWidth="1"/>
  </cols>
  <sheetData>
    <row r="1" ht="20.25" spans="1:4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2"/>
      <c r="AW1" s="12"/>
    </row>
    <row r="2" spans="1:49">
      <c r="A2" s="2" t="s">
        <v>1</v>
      </c>
      <c r="B2" s="2" t="s">
        <v>2</v>
      </c>
      <c r="C2" s="3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ht="69" customHeight="1" spans="1:49">
      <c r="A4" s="7"/>
      <c r="B4" s="7"/>
      <c r="C4" s="8"/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11" t="s">
        <v>25</v>
      </c>
      <c r="Y4" s="11" t="s">
        <v>26</v>
      </c>
      <c r="Z4" s="9" t="s">
        <v>27</v>
      </c>
      <c r="AA4" s="9" t="s">
        <v>28</v>
      </c>
      <c r="AB4" s="9" t="s">
        <v>29</v>
      </c>
      <c r="AC4" s="11" t="s">
        <v>30</v>
      </c>
      <c r="AD4" s="9" t="s">
        <v>31</v>
      </c>
      <c r="AE4" s="11" t="s">
        <v>32</v>
      </c>
      <c r="AF4" s="11" t="s">
        <v>33</v>
      </c>
      <c r="AG4" s="11" t="s">
        <v>34</v>
      </c>
      <c r="AH4" s="11" t="s">
        <v>35</v>
      </c>
      <c r="AI4" s="11" t="s">
        <v>36</v>
      </c>
      <c r="AJ4" s="11" t="s">
        <v>37</v>
      </c>
      <c r="AK4" s="11" t="s">
        <v>38</v>
      </c>
      <c r="AL4" s="9" t="s">
        <v>39</v>
      </c>
      <c r="AM4" s="9" t="s">
        <v>40</v>
      </c>
      <c r="AN4" s="9" t="s">
        <v>41</v>
      </c>
      <c r="AO4" s="9" t="s">
        <v>42</v>
      </c>
      <c r="AP4" s="9" t="s">
        <v>43</v>
      </c>
      <c r="AQ4" s="9" t="s">
        <v>44</v>
      </c>
      <c r="AR4" s="9" t="s">
        <v>45</v>
      </c>
      <c r="AS4" s="9" t="s">
        <v>46</v>
      </c>
      <c r="AT4" s="9" t="s">
        <v>47</v>
      </c>
      <c r="AU4" s="9" t="s">
        <v>48</v>
      </c>
      <c r="AV4" s="9" t="s">
        <v>49</v>
      </c>
      <c r="AW4" s="9" t="s">
        <v>50</v>
      </c>
    </row>
    <row r="5" spans="1:49">
      <c r="A5" s="7"/>
      <c r="B5" s="7" t="s">
        <v>51</v>
      </c>
      <c r="C5" s="10">
        <f>C6+C33</f>
        <v>386</v>
      </c>
      <c r="D5" s="4">
        <f>D6+D33</f>
        <v>10</v>
      </c>
      <c r="E5" s="4">
        <f>E6+E17</f>
        <v>5</v>
      </c>
      <c r="F5" s="4">
        <f>F6+F17</f>
        <v>1</v>
      </c>
      <c r="G5" s="4">
        <f>G6+G33</f>
        <v>12</v>
      </c>
      <c r="H5" s="4">
        <f>H6+H33</f>
        <v>1</v>
      </c>
      <c r="I5" s="4">
        <f>I6+I33</f>
        <v>2</v>
      </c>
      <c r="J5" s="4">
        <f>J6+J33</f>
        <v>1</v>
      </c>
      <c r="K5" s="4">
        <f>K6+K33</f>
        <v>1</v>
      </c>
      <c r="L5" s="4">
        <f>L6+L33</f>
        <v>1</v>
      </c>
      <c r="M5" s="4">
        <f>M6+M33</f>
        <v>6</v>
      </c>
      <c r="N5" s="4">
        <f>N6+N33</f>
        <v>2</v>
      </c>
      <c r="O5" s="4">
        <f t="shared" ref="O5:AE5" si="0">O6+O33</f>
        <v>1</v>
      </c>
      <c r="P5" s="4">
        <f t="shared" si="0"/>
        <v>3</v>
      </c>
      <c r="Q5" s="4">
        <f t="shared" si="0"/>
        <v>26</v>
      </c>
      <c r="R5" s="4">
        <f t="shared" si="0"/>
        <v>1</v>
      </c>
      <c r="S5" s="4">
        <f t="shared" si="0"/>
        <v>6</v>
      </c>
      <c r="T5" s="4">
        <f t="shared" si="0"/>
        <v>3</v>
      </c>
      <c r="U5" s="4">
        <f t="shared" si="0"/>
        <v>1</v>
      </c>
      <c r="V5" s="4">
        <f t="shared" si="0"/>
        <v>1</v>
      </c>
      <c r="W5" s="4">
        <f t="shared" si="0"/>
        <v>182</v>
      </c>
      <c r="X5" s="4">
        <f t="shared" si="0"/>
        <v>21</v>
      </c>
      <c r="Y5" s="4">
        <f t="shared" si="0"/>
        <v>5</v>
      </c>
      <c r="Z5" s="4">
        <f t="shared" si="0"/>
        <v>1</v>
      </c>
      <c r="AA5" s="4">
        <f t="shared" si="0"/>
        <v>1</v>
      </c>
      <c r="AB5" s="4">
        <f t="shared" si="0"/>
        <v>3</v>
      </c>
      <c r="AC5" s="4">
        <f t="shared" si="0"/>
        <v>2</v>
      </c>
      <c r="AD5" s="4">
        <f t="shared" si="0"/>
        <v>10</v>
      </c>
      <c r="AE5" s="4">
        <f t="shared" si="0"/>
        <v>13</v>
      </c>
      <c r="AF5" s="4">
        <f>AF6+AF17</f>
        <v>2</v>
      </c>
      <c r="AG5" s="4">
        <f>AG6+AG17</f>
        <v>3</v>
      </c>
      <c r="AH5" s="4">
        <f>AH6+AH17</f>
        <v>1</v>
      </c>
      <c r="AI5" s="4">
        <f>AI6+AI17</f>
        <v>1</v>
      </c>
      <c r="AJ5" s="4">
        <f>AJ6+AJ17</f>
        <v>1</v>
      </c>
      <c r="AK5" s="4">
        <f t="shared" ref="AK5:AT5" si="1">AK6+AK33</f>
        <v>19</v>
      </c>
      <c r="AL5" s="4">
        <f t="shared" si="1"/>
        <v>7</v>
      </c>
      <c r="AM5" s="4">
        <f t="shared" si="1"/>
        <v>4</v>
      </c>
      <c r="AN5" s="4">
        <f t="shared" si="1"/>
        <v>6</v>
      </c>
      <c r="AO5" s="4">
        <f t="shared" si="1"/>
        <v>1</v>
      </c>
      <c r="AP5" s="4">
        <f t="shared" si="1"/>
        <v>5</v>
      </c>
      <c r="AQ5" s="4">
        <f t="shared" si="1"/>
        <v>1</v>
      </c>
      <c r="AR5" s="4">
        <f t="shared" si="1"/>
        <v>1</v>
      </c>
      <c r="AS5" s="4">
        <f t="shared" si="1"/>
        <v>1</v>
      </c>
      <c r="AT5" s="4">
        <f t="shared" si="1"/>
        <v>3</v>
      </c>
      <c r="AU5" s="4">
        <f>AT6+AU33</f>
        <v>3</v>
      </c>
      <c r="AV5" s="4">
        <f>AV6+AV33</f>
        <v>1</v>
      </c>
      <c r="AW5" s="4">
        <f>AW6+AW33</f>
        <v>4</v>
      </c>
    </row>
    <row r="6" spans="1:49">
      <c r="A6" s="4" t="s">
        <v>52</v>
      </c>
      <c r="B6" s="10" t="s">
        <v>3</v>
      </c>
      <c r="C6" s="10">
        <f t="shared" ref="C6:AW6" si="2">SUM(C7:C16)</f>
        <v>86</v>
      </c>
      <c r="D6" s="10">
        <f t="shared" si="2"/>
        <v>5</v>
      </c>
      <c r="E6" s="10">
        <f t="shared" si="2"/>
        <v>5</v>
      </c>
      <c r="F6" s="10">
        <f t="shared" si="2"/>
        <v>1</v>
      </c>
      <c r="G6" s="10">
        <f t="shared" si="2"/>
        <v>0</v>
      </c>
      <c r="H6" s="10">
        <f t="shared" si="2"/>
        <v>1</v>
      </c>
      <c r="I6" s="10">
        <f t="shared" si="2"/>
        <v>0</v>
      </c>
      <c r="J6" s="10">
        <f t="shared" si="2"/>
        <v>0</v>
      </c>
      <c r="K6" s="10">
        <f t="shared" si="2"/>
        <v>1</v>
      </c>
      <c r="L6" s="10">
        <f t="shared" si="2"/>
        <v>1</v>
      </c>
      <c r="M6" s="10">
        <f t="shared" si="2"/>
        <v>1</v>
      </c>
      <c r="N6" s="10">
        <f t="shared" si="2"/>
        <v>2</v>
      </c>
      <c r="O6" s="10">
        <f t="shared" si="2"/>
        <v>1</v>
      </c>
      <c r="P6" s="10">
        <f t="shared" si="2"/>
        <v>1</v>
      </c>
      <c r="Q6" s="10">
        <f t="shared" si="2"/>
        <v>6</v>
      </c>
      <c r="R6" s="10">
        <f t="shared" si="2"/>
        <v>1</v>
      </c>
      <c r="S6" s="10">
        <f t="shared" si="2"/>
        <v>2</v>
      </c>
      <c r="T6" s="10">
        <f t="shared" si="2"/>
        <v>3</v>
      </c>
      <c r="U6" s="10">
        <f t="shared" si="2"/>
        <v>1</v>
      </c>
      <c r="V6" s="10">
        <f t="shared" si="2"/>
        <v>1</v>
      </c>
      <c r="W6" s="10">
        <f t="shared" si="2"/>
        <v>1</v>
      </c>
      <c r="X6" s="10">
        <f t="shared" si="2"/>
        <v>3</v>
      </c>
      <c r="Y6" s="10">
        <f t="shared" si="2"/>
        <v>4</v>
      </c>
      <c r="Z6" s="10">
        <f t="shared" si="2"/>
        <v>1</v>
      </c>
      <c r="AA6" s="10">
        <f t="shared" si="2"/>
        <v>1</v>
      </c>
      <c r="AB6" s="10">
        <f t="shared" si="2"/>
        <v>3</v>
      </c>
      <c r="AC6" s="10">
        <f t="shared" si="2"/>
        <v>2</v>
      </c>
      <c r="AD6" s="10">
        <f t="shared" si="2"/>
        <v>6</v>
      </c>
      <c r="AE6" s="10">
        <f t="shared" si="2"/>
        <v>6</v>
      </c>
      <c r="AF6" s="10">
        <f t="shared" si="2"/>
        <v>2</v>
      </c>
      <c r="AG6" s="10">
        <f t="shared" si="2"/>
        <v>3</v>
      </c>
      <c r="AH6" s="10">
        <f t="shared" si="2"/>
        <v>1</v>
      </c>
      <c r="AI6" s="10">
        <f t="shared" si="2"/>
        <v>1</v>
      </c>
      <c r="AJ6" s="10">
        <f t="shared" si="2"/>
        <v>1</v>
      </c>
      <c r="AK6" s="10">
        <f t="shared" si="2"/>
        <v>17</v>
      </c>
      <c r="AL6" s="10">
        <f t="shared" si="2"/>
        <v>0</v>
      </c>
      <c r="AM6" s="10">
        <f t="shared" si="2"/>
        <v>0</v>
      </c>
      <c r="AN6" s="10">
        <f t="shared" si="2"/>
        <v>1</v>
      </c>
      <c r="AO6" s="10">
        <f t="shared" si="2"/>
        <v>0</v>
      </c>
      <c r="AP6" s="10">
        <f t="shared" si="2"/>
        <v>0</v>
      </c>
      <c r="AQ6" s="10">
        <f t="shared" si="2"/>
        <v>0</v>
      </c>
      <c r="AR6" s="10">
        <f t="shared" si="2"/>
        <v>0</v>
      </c>
      <c r="AS6" s="10">
        <f t="shared" si="2"/>
        <v>0</v>
      </c>
      <c r="AT6" s="10">
        <f t="shared" si="2"/>
        <v>0</v>
      </c>
      <c r="AU6" s="10">
        <f t="shared" si="2"/>
        <v>0</v>
      </c>
      <c r="AV6" s="10">
        <f t="shared" si="2"/>
        <v>0</v>
      </c>
      <c r="AW6" s="10">
        <f t="shared" si="2"/>
        <v>0</v>
      </c>
    </row>
    <row r="7" spans="1:49">
      <c r="A7" s="4"/>
      <c r="B7" s="9" t="s">
        <v>53</v>
      </c>
      <c r="C7" s="10">
        <f t="shared" ref="C7:C27" si="3">SUM(D7:AW7)</f>
        <v>2</v>
      </c>
      <c r="D7" s="4">
        <v>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>
      <c r="A8" s="4"/>
      <c r="B8" s="9" t="s">
        <v>54</v>
      </c>
      <c r="C8" s="10">
        <f t="shared" si="3"/>
        <v>11</v>
      </c>
      <c r="D8" s="4"/>
      <c r="E8" s="4"/>
      <c r="F8" s="4">
        <v>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>
        <v>3</v>
      </c>
      <c r="U8" s="4"/>
      <c r="V8" s="4">
        <v>1</v>
      </c>
      <c r="W8" s="4"/>
      <c r="X8" s="4"/>
      <c r="Y8" s="4">
        <v>2</v>
      </c>
      <c r="Z8" s="4"/>
      <c r="AA8" s="4">
        <v>1</v>
      </c>
      <c r="AB8" s="4">
        <v>1</v>
      </c>
      <c r="AC8" s="4"/>
      <c r="AD8" s="4">
        <v>1</v>
      </c>
      <c r="AE8" s="4"/>
      <c r="AF8" s="4"/>
      <c r="AG8" s="4"/>
      <c r="AH8" s="4"/>
      <c r="AI8" s="4"/>
      <c r="AJ8" s="4"/>
      <c r="AK8" s="4"/>
      <c r="AL8" s="4"/>
      <c r="AM8" s="4"/>
      <c r="AN8" s="4">
        <v>1</v>
      </c>
      <c r="AO8" s="4"/>
      <c r="AP8" s="4"/>
      <c r="AQ8" s="4"/>
      <c r="AR8" s="4"/>
      <c r="AS8" s="4"/>
      <c r="AT8" s="4"/>
      <c r="AU8" s="4"/>
      <c r="AV8" s="4"/>
      <c r="AW8" s="4"/>
    </row>
    <row r="9" spans="1:49">
      <c r="A9" s="4"/>
      <c r="B9" s="9" t="s">
        <v>55</v>
      </c>
      <c r="C9" s="10">
        <f t="shared" si="3"/>
        <v>2</v>
      </c>
      <c r="D9" s="4">
        <v>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>
      <c r="A10" s="4"/>
      <c r="B10" s="9" t="s">
        <v>56</v>
      </c>
      <c r="C10" s="10">
        <f t="shared" si="3"/>
        <v>11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>
        <v>1</v>
      </c>
      <c r="T10" s="4"/>
      <c r="U10" s="4">
        <v>1</v>
      </c>
      <c r="V10" s="4"/>
      <c r="W10" s="4"/>
      <c r="X10" s="4"/>
      <c r="Y10" s="4"/>
      <c r="Z10" s="4"/>
      <c r="AA10" s="4"/>
      <c r="AB10" s="4"/>
      <c r="AC10" s="4"/>
      <c r="AD10" s="4"/>
      <c r="AE10" s="4">
        <v>6</v>
      </c>
      <c r="AF10" s="4">
        <v>2</v>
      </c>
      <c r="AG10" s="4"/>
      <c r="AH10" s="4"/>
      <c r="AI10" s="4">
        <v>1</v>
      </c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>
      <c r="A11" s="4"/>
      <c r="B11" s="9" t="s">
        <v>57</v>
      </c>
      <c r="C11" s="10">
        <f t="shared" si="3"/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v>1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>
      <c r="A12" s="4"/>
      <c r="B12" s="9" t="s">
        <v>58</v>
      </c>
      <c r="C12" s="10">
        <f t="shared" si="3"/>
        <v>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>
        <v>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>
        <v>1</v>
      </c>
      <c r="AE12" s="4"/>
      <c r="AF12" s="4"/>
      <c r="AG12" s="4"/>
      <c r="AH12" s="4"/>
      <c r="AI12" s="4"/>
      <c r="AJ12" s="4">
        <v>1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>
      <c r="A13" s="4"/>
      <c r="B13" s="9" t="s">
        <v>59</v>
      </c>
      <c r="C13" s="10">
        <f t="shared" si="3"/>
        <v>21</v>
      </c>
      <c r="D13" s="4"/>
      <c r="E13" s="4"/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>
        <v>1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v>2</v>
      </c>
      <c r="AD13" s="4">
        <v>2</v>
      </c>
      <c r="AE13" s="4"/>
      <c r="AF13" s="4"/>
      <c r="AG13" s="4">
        <v>1</v>
      </c>
      <c r="AH13" s="4"/>
      <c r="AI13" s="4"/>
      <c r="AJ13" s="4"/>
      <c r="AK13" s="4">
        <v>14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>
      <c r="A14" s="4"/>
      <c r="B14" s="9" t="s">
        <v>60</v>
      </c>
      <c r="C14" s="10">
        <f t="shared" si="3"/>
        <v>6</v>
      </c>
      <c r="D14" s="4"/>
      <c r="E14" s="4"/>
      <c r="F14" s="4"/>
      <c r="G14" s="4"/>
      <c r="H14" s="4"/>
      <c r="I14" s="4"/>
      <c r="J14" s="4"/>
      <c r="K14" s="4">
        <v>1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2</v>
      </c>
      <c r="AE14" s="4"/>
      <c r="AF14" s="4"/>
      <c r="AG14" s="4"/>
      <c r="AH14" s="4"/>
      <c r="AI14" s="4"/>
      <c r="AJ14" s="4"/>
      <c r="AK14" s="4">
        <v>1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>
      <c r="A15" s="4"/>
      <c r="B15" s="9" t="s">
        <v>61</v>
      </c>
      <c r="C15" s="10">
        <f t="shared" si="3"/>
        <v>8</v>
      </c>
      <c r="D15" s="4"/>
      <c r="E15" s="4"/>
      <c r="F15" s="4"/>
      <c r="G15" s="4"/>
      <c r="H15" s="4">
        <v>1</v>
      </c>
      <c r="I15" s="4"/>
      <c r="J15" s="4"/>
      <c r="K15" s="4"/>
      <c r="L15" s="4"/>
      <c r="M15" s="4"/>
      <c r="N15" s="4"/>
      <c r="O15" s="4"/>
      <c r="P15" s="4"/>
      <c r="Q15" s="4">
        <v>4</v>
      </c>
      <c r="R15" s="4">
        <v>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>
        <v>2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>
      <c r="A16" s="4"/>
      <c r="B16" s="9" t="s">
        <v>62</v>
      </c>
      <c r="C16" s="10">
        <f t="shared" si="3"/>
        <v>21</v>
      </c>
      <c r="D16" s="4">
        <v>2</v>
      </c>
      <c r="E16" s="4">
        <v>5</v>
      </c>
      <c r="F16" s="4"/>
      <c r="G16" s="4"/>
      <c r="H16" s="4"/>
      <c r="I16" s="4"/>
      <c r="J16" s="4"/>
      <c r="K16" s="4"/>
      <c r="L16" s="4">
        <v>1</v>
      </c>
      <c r="M16" s="4"/>
      <c r="N16" s="4">
        <v>2</v>
      </c>
      <c r="O16" s="4">
        <v>1</v>
      </c>
      <c r="P16" s="4"/>
      <c r="Q16" s="4">
        <v>1</v>
      </c>
      <c r="R16" s="4"/>
      <c r="S16" s="4"/>
      <c r="T16" s="4"/>
      <c r="U16" s="4"/>
      <c r="V16" s="4"/>
      <c r="W16" s="4">
        <v>1</v>
      </c>
      <c r="X16" s="4">
        <v>2</v>
      </c>
      <c r="Y16" s="4">
        <v>2</v>
      </c>
      <c r="Z16" s="4">
        <v>1</v>
      </c>
      <c r="AA16" s="4"/>
      <c r="AB16" s="4"/>
      <c r="AC16" s="4"/>
      <c r="AD16" s="4"/>
      <c r="AE16" s="4"/>
      <c r="AF16" s="4"/>
      <c r="AG16" s="4"/>
      <c r="AH16" s="4">
        <v>1</v>
      </c>
      <c r="AI16" s="4"/>
      <c r="AJ16" s="4"/>
      <c r="AK16" s="4">
        <v>2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>
      <c r="A17" s="4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>
      <c r="A18" s="4"/>
      <c r="B18" s="9"/>
      <c r="C18" s="1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>
      <c r="A19" s="4"/>
      <c r="B19" s="9"/>
      <c r="C19" s="1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>
      <c r="A20" s="4"/>
      <c r="B20" s="9"/>
      <c r="C20" s="1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>
      <c r="A21" s="4"/>
      <c r="B21" s="9"/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>
      <c r="A22" s="4"/>
      <c r="B22" s="9"/>
      <c r="C22" s="1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>
      <c r="A23" s="4"/>
      <c r="B23" s="9"/>
      <c r="C23" s="1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>
      <c r="A24" s="4"/>
      <c r="B24" s="9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>
      <c r="A25" s="4"/>
      <c r="B25" s="9"/>
      <c r="C25" s="1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>
      <c r="A26" s="4"/>
      <c r="B26" s="9"/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>
      <c r="A27" s="4"/>
      <c r="B27" s="9"/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>
      <c r="A28" s="4"/>
      <c r="B28" s="9"/>
      <c r="C28" s="1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ht="20.25" spans="1:49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2"/>
      <c r="AW29" s="12"/>
    </row>
    <row r="30" spans="1:49">
      <c r="A30" s="2" t="s">
        <v>1</v>
      </c>
      <c r="B30" s="2" t="s">
        <v>2</v>
      </c>
      <c r="C30" s="3" t="s">
        <v>3</v>
      </c>
      <c r="D30" s="4" t="s">
        <v>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>
      <c r="A31" s="5"/>
      <c r="B31" s="5"/>
      <c r="C31" s="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ht="64" customHeight="1" spans="1:49">
      <c r="A32" s="7"/>
      <c r="B32" s="7"/>
      <c r="C32" s="8"/>
      <c r="D32" s="9" t="s">
        <v>5</v>
      </c>
      <c r="E32" s="9" t="s">
        <v>6</v>
      </c>
      <c r="F32" s="9" t="s">
        <v>7</v>
      </c>
      <c r="G32" s="9" t="s">
        <v>8</v>
      </c>
      <c r="H32" s="9" t="s">
        <v>9</v>
      </c>
      <c r="I32" s="9" t="s">
        <v>10</v>
      </c>
      <c r="J32" s="9" t="s">
        <v>11</v>
      </c>
      <c r="K32" s="9" t="s">
        <v>12</v>
      </c>
      <c r="L32" s="9" t="s">
        <v>13</v>
      </c>
      <c r="M32" s="9" t="s">
        <v>14</v>
      </c>
      <c r="N32" s="9" t="s">
        <v>15</v>
      </c>
      <c r="O32" s="9" t="s">
        <v>16</v>
      </c>
      <c r="P32" s="9" t="s">
        <v>17</v>
      </c>
      <c r="Q32" s="9" t="s">
        <v>18</v>
      </c>
      <c r="R32" s="9" t="s">
        <v>19</v>
      </c>
      <c r="S32" s="9" t="s">
        <v>20</v>
      </c>
      <c r="T32" s="9" t="s">
        <v>21</v>
      </c>
      <c r="U32" s="9" t="s">
        <v>22</v>
      </c>
      <c r="V32" s="9" t="s">
        <v>23</v>
      </c>
      <c r="W32" s="9" t="s">
        <v>24</v>
      </c>
      <c r="X32" s="11" t="s">
        <v>25</v>
      </c>
      <c r="Y32" s="11" t="s">
        <v>26</v>
      </c>
      <c r="Z32" s="9" t="s">
        <v>27</v>
      </c>
      <c r="AA32" s="9" t="s">
        <v>28</v>
      </c>
      <c r="AB32" s="9" t="s">
        <v>29</v>
      </c>
      <c r="AC32" s="11" t="s">
        <v>30</v>
      </c>
      <c r="AD32" s="9" t="s">
        <v>31</v>
      </c>
      <c r="AE32" s="11" t="s">
        <v>32</v>
      </c>
      <c r="AF32" s="11" t="s">
        <v>33</v>
      </c>
      <c r="AG32" s="11" t="s">
        <v>34</v>
      </c>
      <c r="AH32" s="11" t="s">
        <v>35</v>
      </c>
      <c r="AI32" s="11" t="s">
        <v>36</v>
      </c>
      <c r="AJ32" s="11" t="s">
        <v>37</v>
      </c>
      <c r="AK32" s="11" t="s">
        <v>38</v>
      </c>
      <c r="AL32" s="9" t="s">
        <v>39</v>
      </c>
      <c r="AM32" s="9" t="s">
        <v>40</v>
      </c>
      <c r="AN32" s="9" t="s">
        <v>41</v>
      </c>
      <c r="AO32" s="9" t="s">
        <v>42</v>
      </c>
      <c r="AP32" s="9" t="s">
        <v>43</v>
      </c>
      <c r="AQ32" s="9" t="s">
        <v>44</v>
      </c>
      <c r="AR32" s="9" t="s">
        <v>45</v>
      </c>
      <c r="AS32" s="9" t="s">
        <v>46</v>
      </c>
      <c r="AT32" s="9" t="s">
        <v>47</v>
      </c>
      <c r="AU32" s="9" t="s">
        <v>48</v>
      </c>
      <c r="AV32" s="9" t="s">
        <v>49</v>
      </c>
      <c r="AW32" s="9" t="s">
        <v>50</v>
      </c>
    </row>
    <row r="33" spans="1:49">
      <c r="A33" s="4" t="s">
        <v>64</v>
      </c>
      <c r="B33" s="10" t="s">
        <v>3</v>
      </c>
      <c r="C33" s="10">
        <f t="shared" ref="C33:C43" si="4">SUM(D33:AW33)</f>
        <v>300</v>
      </c>
      <c r="D33" s="10">
        <f t="shared" ref="D33:AW33" si="5">SUM(D34:D43)</f>
        <v>5</v>
      </c>
      <c r="E33" s="10">
        <f t="shared" si="5"/>
        <v>0</v>
      </c>
      <c r="F33" s="10">
        <f t="shared" si="5"/>
        <v>0</v>
      </c>
      <c r="G33" s="10">
        <f t="shared" si="5"/>
        <v>12</v>
      </c>
      <c r="H33" s="10">
        <f t="shared" si="5"/>
        <v>0</v>
      </c>
      <c r="I33" s="10">
        <f t="shared" si="5"/>
        <v>2</v>
      </c>
      <c r="J33" s="10">
        <f t="shared" si="5"/>
        <v>1</v>
      </c>
      <c r="K33" s="10">
        <f t="shared" si="5"/>
        <v>0</v>
      </c>
      <c r="L33" s="10">
        <f t="shared" si="5"/>
        <v>0</v>
      </c>
      <c r="M33" s="10">
        <f t="shared" si="5"/>
        <v>5</v>
      </c>
      <c r="N33" s="10">
        <f t="shared" si="5"/>
        <v>0</v>
      </c>
      <c r="O33" s="10">
        <f t="shared" si="5"/>
        <v>0</v>
      </c>
      <c r="P33" s="10">
        <f t="shared" si="5"/>
        <v>2</v>
      </c>
      <c r="Q33" s="10">
        <f t="shared" si="5"/>
        <v>20</v>
      </c>
      <c r="R33" s="10">
        <f t="shared" si="5"/>
        <v>0</v>
      </c>
      <c r="S33" s="10">
        <f t="shared" si="5"/>
        <v>4</v>
      </c>
      <c r="T33" s="10">
        <f t="shared" si="5"/>
        <v>0</v>
      </c>
      <c r="U33" s="10">
        <f t="shared" si="5"/>
        <v>0</v>
      </c>
      <c r="V33" s="10">
        <f t="shared" si="5"/>
        <v>0</v>
      </c>
      <c r="W33" s="10">
        <f t="shared" si="5"/>
        <v>181</v>
      </c>
      <c r="X33" s="10">
        <f t="shared" si="5"/>
        <v>18</v>
      </c>
      <c r="Y33" s="10">
        <f t="shared" si="5"/>
        <v>1</v>
      </c>
      <c r="Z33" s="10">
        <f t="shared" si="5"/>
        <v>0</v>
      </c>
      <c r="AA33" s="10">
        <f t="shared" si="5"/>
        <v>0</v>
      </c>
      <c r="AB33" s="10">
        <f t="shared" si="5"/>
        <v>0</v>
      </c>
      <c r="AC33" s="10">
        <f t="shared" si="5"/>
        <v>0</v>
      </c>
      <c r="AD33" s="10">
        <f t="shared" si="5"/>
        <v>4</v>
      </c>
      <c r="AE33" s="10">
        <f t="shared" si="5"/>
        <v>7</v>
      </c>
      <c r="AF33" s="10">
        <f t="shared" si="5"/>
        <v>0</v>
      </c>
      <c r="AG33" s="10">
        <f t="shared" si="5"/>
        <v>0</v>
      </c>
      <c r="AH33" s="10">
        <f t="shared" si="5"/>
        <v>0</v>
      </c>
      <c r="AI33" s="10">
        <f t="shared" si="5"/>
        <v>0</v>
      </c>
      <c r="AJ33" s="10">
        <f t="shared" si="5"/>
        <v>0</v>
      </c>
      <c r="AK33" s="10">
        <f t="shared" si="5"/>
        <v>2</v>
      </c>
      <c r="AL33" s="10">
        <f t="shared" si="5"/>
        <v>7</v>
      </c>
      <c r="AM33" s="10">
        <f t="shared" si="5"/>
        <v>4</v>
      </c>
      <c r="AN33" s="10">
        <f t="shared" si="5"/>
        <v>5</v>
      </c>
      <c r="AO33" s="10">
        <f t="shared" si="5"/>
        <v>1</v>
      </c>
      <c r="AP33" s="10">
        <f t="shared" si="5"/>
        <v>5</v>
      </c>
      <c r="AQ33" s="10">
        <f t="shared" si="5"/>
        <v>1</v>
      </c>
      <c r="AR33" s="10">
        <f t="shared" si="5"/>
        <v>1</v>
      </c>
      <c r="AS33" s="10">
        <f t="shared" si="5"/>
        <v>1</v>
      </c>
      <c r="AT33" s="10">
        <f t="shared" si="5"/>
        <v>3</v>
      </c>
      <c r="AU33" s="10">
        <f t="shared" si="5"/>
        <v>3</v>
      </c>
      <c r="AV33" s="10">
        <f t="shared" si="5"/>
        <v>1</v>
      </c>
      <c r="AW33" s="10">
        <f t="shared" si="5"/>
        <v>4</v>
      </c>
    </row>
    <row r="34" spans="1:49">
      <c r="A34" s="4"/>
      <c r="B34" s="9" t="s">
        <v>53</v>
      </c>
      <c r="C34" s="10">
        <f t="shared" si="4"/>
        <v>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>
      <c r="A35" s="4"/>
      <c r="B35" s="9" t="s">
        <v>54</v>
      </c>
      <c r="C35" s="10">
        <f t="shared" si="4"/>
        <v>38</v>
      </c>
      <c r="D35" s="4"/>
      <c r="E35" s="4"/>
      <c r="F35" s="4"/>
      <c r="G35" s="4">
        <v>12</v>
      </c>
      <c r="H35" s="4"/>
      <c r="I35" s="4">
        <v>2</v>
      </c>
      <c r="J35" s="4">
        <v>1</v>
      </c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>
        <v>1</v>
      </c>
      <c r="Z35" s="4"/>
      <c r="AA35" s="4"/>
      <c r="AB35" s="4"/>
      <c r="AC35" s="4"/>
      <c r="AD35" s="4">
        <v>4</v>
      </c>
      <c r="AE35" s="4"/>
      <c r="AF35" s="4"/>
      <c r="AG35" s="4"/>
      <c r="AH35" s="4"/>
      <c r="AI35" s="4"/>
      <c r="AJ35" s="4"/>
      <c r="AK35" s="4"/>
      <c r="AL35" s="4"/>
      <c r="AM35" s="4"/>
      <c r="AN35" s="4">
        <v>5</v>
      </c>
      <c r="AO35" s="4">
        <v>1</v>
      </c>
      <c r="AP35" s="4">
        <v>3</v>
      </c>
      <c r="AQ35" s="4">
        <v>1</v>
      </c>
      <c r="AR35" s="4"/>
      <c r="AS35" s="4"/>
      <c r="AT35" s="4">
        <v>1</v>
      </c>
      <c r="AU35" s="4">
        <v>2</v>
      </c>
      <c r="AV35" s="4"/>
      <c r="AW35" s="4"/>
    </row>
    <row r="36" spans="1:49">
      <c r="A36" s="4"/>
      <c r="B36" s="9" t="s">
        <v>55</v>
      </c>
      <c r="C36" s="10">
        <f t="shared" si="4"/>
        <v>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>
      <c r="A37" s="4"/>
      <c r="B37" s="9" t="s">
        <v>56</v>
      </c>
      <c r="C37" s="10">
        <f t="shared" si="4"/>
        <v>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>
        <v>7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>
      <c r="A38" s="4"/>
      <c r="B38" s="9" t="s">
        <v>57</v>
      </c>
      <c r="C38" s="10">
        <f t="shared" si="4"/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>
      <c r="A39" s="4"/>
      <c r="B39" s="9" t="s">
        <v>58</v>
      </c>
      <c r="C39" s="10">
        <f t="shared" si="4"/>
        <v>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v>2</v>
      </c>
      <c r="Q39" s="4"/>
      <c r="R39" s="4"/>
      <c r="S39" s="4">
        <v>4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>
      <c r="A40" s="4"/>
      <c r="B40" s="9" t="s">
        <v>59</v>
      </c>
      <c r="C40" s="10">
        <f t="shared" si="4"/>
        <v>7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>
        <v>2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>
        <v>1</v>
      </c>
      <c r="AW40" s="4">
        <v>4</v>
      </c>
    </row>
    <row r="41" spans="1:49">
      <c r="A41" s="4"/>
      <c r="B41" s="9" t="s">
        <v>60</v>
      </c>
      <c r="C41" s="10">
        <f t="shared" si="4"/>
        <v>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>
      <c r="A42" s="4"/>
      <c r="B42" s="9" t="s">
        <v>61</v>
      </c>
      <c r="C42" s="10">
        <f t="shared" si="4"/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>
      <c r="A43" s="4"/>
      <c r="B43" s="9" t="s">
        <v>62</v>
      </c>
      <c r="C43" s="10">
        <f t="shared" si="4"/>
        <v>242</v>
      </c>
      <c r="D43" s="4">
        <v>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v>20</v>
      </c>
      <c r="R43" s="4"/>
      <c r="S43" s="4"/>
      <c r="T43" s="4"/>
      <c r="U43" s="4"/>
      <c r="V43" s="4"/>
      <c r="W43" s="4">
        <v>181</v>
      </c>
      <c r="X43" s="4">
        <v>18</v>
      </c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>
        <v>7</v>
      </c>
      <c r="AM43" s="4">
        <v>4</v>
      </c>
      <c r="AN43" s="4"/>
      <c r="AO43" s="4"/>
      <c r="AP43" s="4">
        <v>2</v>
      </c>
      <c r="AQ43" s="4"/>
      <c r="AR43" s="4">
        <v>1</v>
      </c>
      <c r="AS43" s="4">
        <v>1</v>
      </c>
      <c r="AT43" s="4">
        <v>2</v>
      </c>
      <c r="AU43" s="4">
        <v>1</v>
      </c>
      <c r="AV43" s="4"/>
      <c r="AW43" s="4"/>
    </row>
    <row r="44" spans="1:49">
      <c r="A44" s="4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</row>
    <row r="45" spans="1:49">
      <c r="A45" s="4"/>
      <c r="B45" s="9"/>
      <c r="C45" s="1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>
      <c r="A46" s="4"/>
      <c r="B46" s="9"/>
      <c r="C46" s="1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>
      <c r="A47" s="4"/>
      <c r="B47" s="9"/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>
      <c r="A48" s="4"/>
      <c r="B48" s="9"/>
      <c r="C48" s="1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>
      <c r="A49" s="4"/>
      <c r="B49" s="9"/>
      <c r="C49" s="1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>
      <c r="A50" s="4"/>
      <c r="B50" s="9"/>
      <c r="C50" s="1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>
      <c r="A51" s="4"/>
      <c r="B51" s="9"/>
      <c r="C51" s="1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>
      <c r="A52" s="4"/>
      <c r="B52" s="9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>
      <c r="A53" s="4"/>
      <c r="B53" s="9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>
      <c r="A54" s="4"/>
      <c r="B54" s="9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>
      <c r="A55" s="4"/>
      <c r="B55" s="9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>
      <c r="A56" s="4"/>
      <c r="B56" s="9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</sheetData>
  <mergeCells count="14">
    <mergeCell ref="A1:AU1"/>
    <mergeCell ref="A29:AU29"/>
    <mergeCell ref="A2:A4"/>
    <mergeCell ref="A6:A16"/>
    <mergeCell ref="A17:A28"/>
    <mergeCell ref="A30:A32"/>
    <mergeCell ref="A33:A43"/>
    <mergeCell ref="A44:A56"/>
    <mergeCell ref="B2:B4"/>
    <mergeCell ref="B30:B32"/>
    <mergeCell ref="C2:C4"/>
    <mergeCell ref="C30:C32"/>
    <mergeCell ref="D2:AW3"/>
    <mergeCell ref="D30:AW3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2018-06-05T02:12:06Z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